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5/Licitações/90012-2025 PE - MODEM E DATALLOGER/2. Registro, Plano e Minutas/"/>
    </mc:Choice>
  </mc:AlternateContent>
  <xr:revisionPtr revIDLastSave="14" documentId="13_ncr:1_{50D13E82-D58C-4071-B054-3C2E024031C1}" xr6:coauthVersionLast="47" xr6:coauthVersionMax="47" xr10:uidLastSave="{B5CD67FE-43E4-48A9-A779-371C47F71E38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K10" i="3"/>
  <c r="K9" i="3"/>
  <c r="K11" i="3"/>
  <c r="L9" i="3"/>
  <c r="M9" i="3" s="1"/>
  <c r="N9" i="3" s="1"/>
  <c r="L10" i="3" l="1"/>
  <c r="O9" i="3"/>
  <c r="M11" i="3"/>
  <c r="J12" i="3" l="1"/>
  <c r="O11" i="3"/>
  <c r="P11" i="3" s="1"/>
  <c r="M10" i="3"/>
  <c r="O10" i="3" s="1"/>
  <c r="P10" i="3" s="1"/>
  <c r="N11" i="3"/>
  <c r="N10" i="3" l="1"/>
  <c r="M12" i="3" s="1"/>
  <c r="P9" i="3"/>
  <c r="O12" i="3" l="1"/>
</calcChain>
</file>

<file path=xl/sharedStrings.xml><?xml version="1.0" encoding="utf-8"?>
<sst xmlns="http://schemas.openxmlformats.org/spreadsheetml/2006/main" count="56" uniqueCount="45">
  <si>
    <t>PROPONENTE:</t>
  </si>
  <si>
    <t>ADENDO III - PLANILHA DE PREÇOS UNITÁRIOS - PPU</t>
  </si>
  <si>
    <t>ITEM</t>
  </si>
  <si>
    <t>DESCRIÇÃO DO OBJETO</t>
  </si>
  <si>
    <t>CATMAT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</si>
  <si>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</si>
  <si>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</si>
  <si>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</si>
  <si>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</si>
  <si>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</si>
  <si>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</si>
  <si>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</si>
  <si>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</si>
  <si>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</si>
  <si>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</si>
  <si>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</si>
  <si>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</si>
  <si>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</si>
  <si>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</si>
  <si>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</si>
  <si>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</si>
  <si>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</si>
  <si>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</si>
  <si>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</si>
  <si>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</si>
  <si>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</si>
  <si>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</si>
  <si>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</si>
  <si>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</si>
  <si>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</si>
  <si>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</si>
  <si>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</si>
  <si>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</si>
  <si>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</si>
  <si>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</si>
  <si>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</si>
  <si>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</si>
  <si>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</si>
  <si>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</si>
  <si>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</si>
  <si>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MODEM  4 G - Com entrada serial, alimentação 12V, antena externa, conforme características técnicas descritas no Termo de Referência.</t>
  </si>
  <si>
    <t>UNIDADE</t>
  </si>
  <si>
    <t>SEI Nº 05310019.000776/2025-61 - PREGÃO POTIGÁS - PE Nº 90012/2025</t>
  </si>
  <si>
    <t>MODEM 4G - ETHERNET - Com entrada serial, alimentação 12V, com porta Ethernet, antena externa, conforme características técnicas descritas no Termo de Referência.</t>
  </si>
  <si>
    <t>DATALLOGER - Compatível com medidor de gás tipo diafragma e rotativo, com display, com slot para chip 4G, conforme características técnicas descritas no Termo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</si>
</sst>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3" t="s">
        <v>22</v>
      </c>
      <c r="B1" s="23"/>
      <c r="C1" s="23"/>
    </row>
    <row r="2" spans="1:3" ht="18.75" x14ac:dyDescent="0.25">
      <c r="A2" s="10" t="s">
        <v>23</v>
      </c>
      <c r="B2" s="11" t="s">
        <v>24</v>
      </c>
      <c r="C2" s="12" t="s">
        <v>25</v>
      </c>
    </row>
    <row r="3" spans="1:3" ht="18.75" x14ac:dyDescent="0.25">
      <c r="A3" s="10" t="s">
        <v>26</v>
      </c>
      <c r="B3" s="13" t="s">
        <v>24</v>
      </c>
      <c r="C3" s="14" t="s">
        <v>27</v>
      </c>
    </row>
    <row r="4" spans="1:3" ht="18.75" x14ac:dyDescent="0.25">
      <c r="A4" s="10" t="s">
        <v>8</v>
      </c>
      <c r="B4" s="13" t="s">
        <v>24</v>
      </c>
      <c r="C4" s="14" t="s">
        <v>28</v>
      </c>
    </row>
    <row r="5" spans="1:3" ht="18.75" x14ac:dyDescent="0.25">
      <c r="A5" s="10" t="s">
        <v>29</v>
      </c>
      <c r="B5" s="13" t="s">
        <v>24</v>
      </c>
      <c r="C5" s="15" t="s">
        <v>30</v>
      </c>
    </row>
    <row r="6" spans="1:3" ht="18.75" x14ac:dyDescent="0.25">
      <c r="A6" s="10" t="s">
        <v>31</v>
      </c>
      <c r="B6" s="13" t="s">
        <v>24</v>
      </c>
      <c r="C6" s="15" t="s">
        <v>32</v>
      </c>
    </row>
    <row r="7" spans="1:3" ht="31.5" x14ac:dyDescent="0.25">
      <c r="A7" s="16" t="s">
        <v>33</v>
      </c>
      <c r="B7" s="13" t="s">
        <v>24</v>
      </c>
      <c r="C7" s="15" t="s">
        <v>34</v>
      </c>
    </row>
    <row r="8" spans="1:3" ht="18.75" x14ac:dyDescent="0.25">
      <c r="A8" s="16" t="s">
        <v>35</v>
      </c>
      <c r="B8" s="13" t="s">
        <v>24</v>
      </c>
      <c r="C8" s="15" t="s">
        <v>36</v>
      </c>
    </row>
    <row r="9" spans="1:3" ht="18.75" x14ac:dyDescent="0.25">
      <c r="A9" s="10"/>
      <c r="B9" s="13" t="s">
        <v>24</v>
      </c>
      <c r="C9" s="17"/>
    </row>
    <row r="10" spans="1:3" ht="18.75" x14ac:dyDescent="0.25">
      <c r="A10" s="10"/>
      <c r="B10" s="18" t="s">
        <v>24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17"/>
  <sheetViews>
    <sheetView tabSelected="1" zoomScale="85" zoomScaleNormal="85" workbookViewId="0">
      <selection activeCell="A17" sqref="A17:P17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11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9.25" customHeight="1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 t="s">
        <v>13</v>
      </c>
      <c r="K3" s="35"/>
      <c r="L3" s="35"/>
      <c r="M3" s="35"/>
      <c r="N3" s="35"/>
      <c r="O3" s="35"/>
      <c r="P3" s="35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6" ht="30" customHeight="1" thickTop="1" thickBot="1" x14ac:dyDescent="0.3">
      <c r="A6" s="25" t="s">
        <v>2</v>
      </c>
      <c r="B6" s="25" t="s">
        <v>3</v>
      </c>
      <c r="C6" s="25" t="s">
        <v>8</v>
      </c>
      <c r="D6" s="25" t="s">
        <v>6</v>
      </c>
      <c r="E6" s="25" t="s">
        <v>9</v>
      </c>
      <c r="F6" s="25" t="s">
        <v>4</v>
      </c>
      <c r="G6" s="25" t="s">
        <v>5</v>
      </c>
      <c r="H6" s="25" t="s">
        <v>12</v>
      </c>
      <c r="I6" s="25" t="s">
        <v>11</v>
      </c>
      <c r="J6" s="28" t="s">
        <v>15</v>
      </c>
      <c r="K6" s="29"/>
      <c r="L6" s="29"/>
      <c r="M6" s="29"/>
      <c r="N6" s="30"/>
      <c r="O6" s="31" t="s">
        <v>37</v>
      </c>
      <c r="P6" s="32"/>
    </row>
    <row r="7" spans="1:16" ht="16.5" thickTop="1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25" t="s">
        <v>20</v>
      </c>
      <c r="K7" s="25" t="s">
        <v>39</v>
      </c>
      <c r="L7" s="25" t="s">
        <v>19</v>
      </c>
      <c r="M7" s="25" t="s">
        <v>14</v>
      </c>
      <c r="N7" s="25" t="s">
        <v>7</v>
      </c>
      <c r="O7" s="20" t="s">
        <v>38</v>
      </c>
      <c r="P7" s="21">
        <v>0.2</v>
      </c>
    </row>
    <row r="8" spans="1:16" ht="87.75" customHeight="1" thickTop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4" t="s">
        <v>16</v>
      </c>
      <c r="P8" s="3" t="s">
        <v>17</v>
      </c>
    </row>
    <row r="9" spans="1:16" ht="31.5" thickTop="1" thickBot="1" x14ac:dyDescent="0.3">
      <c r="A9" s="1">
        <v>1</v>
      </c>
      <c r="B9" s="22" t="s">
        <v>40</v>
      </c>
      <c r="C9" s="2"/>
      <c r="D9" s="2">
        <v>20</v>
      </c>
      <c r="E9" s="2" t="s">
        <v>41</v>
      </c>
      <c r="F9" s="2"/>
      <c r="G9" s="2"/>
      <c r="H9" s="8"/>
      <c r="I9" s="9"/>
      <c r="J9" s="6"/>
      <c r="K9" s="6">
        <f>ROUND(J9*I9,2)</f>
        <v>0</v>
      </c>
      <c r="L9" s="6">
        <f>ROUND(J9*H9,2)</f>
        <v>0</v>
      </c>
      <c r="M9" s="6">
        <f>J9+L9</f>
        <v>0</v>
      </c>
      <c r="N9" s="6">
        <f t="shared" ref="N9:N11" si="0">M9*D9</f>
        <v>0</v>
      </c>
      <c r="O9" s="7">
        <f>ROUND(((((J9-K9)/(1-$P$7))*$P$7)-K9)+M9,2)</f>
        <v>0</v>
      </c>
      <c r="P9" s="6">
        <f t="shared" ref="P9:P11" si="1">O9*D9</f>
        <v>0</v>
      </c>
    </row>
    <row r="10" spans="1:16" ht="46.5" thickTop="1" thickBot="1" x14ac:dyDescent="0.3">
      <c r="A10" s="1">
        <v>2</v>
      </c>
      <c r="B10" s="22" t="s">
        <v>43</v>
      </c>
      <c r="C10" s="2"/>
      <c r="D10" s="2">
        <v>6</v>
      </c>
      <c r="E10" s="2" t="s">
        <v>41</v>
      </c>
      <c r="F10" s="2"/>
      <c r="G10" s="2"/>
      <c r="H10" s="8"/>
      <c r="I10" s="9"/>
      <c r="J10" s="6"/>
      <c r="K10" s="6">
        <f t="shared" ref="K10:K11" si="2">ROUND(J10*I10,2)</f>
        <v>0</v>
      </c>
      <c r="L10" s="6">
        <f t="shared" ref="L10:L11" si="3">ROUND(J10*H10,2)</f>
        <v>0</v>
      </c>
      <c r="M10" s="6">
        <f t="shared" ref="M10:M11" si="4">J10+L10</f>
        <v>0</v>
      </c>
      <c r="N10" s="6">
        <f t="shared" si="0"/>
        <v>0</v>
      </c>
      <c r="O10" s="7">
        <f t="shared" ref="O10" si="5">ROUND(((((J10-K10)/(1-$P$7))*$P$7)-K10)+M10,2)</f>
        <v>0</v>
      </c>
      <c r="P10" s="6">
        <f t="shared" si="1"/>
        <v>0</v>
      </c>
    </row>
    <row r="11" spans="1:16" ht="46.5" thickTop="1" thickBot="1" x14ac:dyDescent="0.3">
      <c r="A11" s="1">
        <v>3</v>
      </c>
      <c r="B11" s="22" t="s">
        <v>44</v>
      </c>
      <c r="C11" s="2"/>
      <c r="D11" s="2">
        <v>45</v>
      </c>
      <c r="E11" s="2" t="s">
        <v>41</v>
      </c>
      <c r="F11" s="2"/>
      <c r="G11" s="2"/>
      <c r="H11" s="8"/>
      <c r="I11" s="9"/>
      <c r="J11" s="6"/>
      <c r="K11" s="6">
        <f t="shared" si="2"/>
        <v>0</v>
      </c>
      <c r="L11" s="6">
        <f t="shared" si="3"/>
        <v>0</v>
      </c>
      <c r="M11" s="6">
        <f t="shared" si="4"/>
        <v>0</v>
      </c>
      <c r="N11" s="6">
        <f t="shared" si="0"/>
        <v>0</v>
      </c>
      <c r="O11" s="7">
        <f>ROUND(((((J11-K11)/(1-$P$7))*$P$7)-K11)+M11,2)</f>
        <v>0</v>
      </c>
      <c r="P11" s="6">
        <f t="shared" si="1"/>
        <v>0</v>
      </c>
    </row>
    <row r="12" spans="1:16" ht="28.5" customHeight="1" thickTop="1" thickBot="1" x14ac:dyDescent="0.3">
      <c r="A12" s="39" t="s">
        <v>21</v>
      </c>
      <c r="B12" s="40"/>
      <c r="C12" s="40"/>
      <c r="D12" s="40"/>
      <c r="E12" s="40"/>
      <c r="F12" s="40"/>
      <c r="G12" s="40"/>
      <c r="H12" s="40"/>
      <c r="I12" s="40"/>
      <c r="J12" s="41">
        <f>SUM(L8:L11)</f>
        <v>0</v>
      </c>
      <c r="K12" s="42"/>
      <c r="L12" s="42"/>
      <c r="M12" s="41">
        <f>SUM(N8:N11)</f>
        <v>0</v>
      </c>
      <c r="N12" s="43"/>
      <c r="O12" s="41">
        <f>SUM(P8:P11)</f>
        <v>0</v>
      </c>
      <c r="P12" s="43"/>
    </row>
    <row r="13" spans="1:16" ht="15.75" thickTop="1" x14ac:dyDescent="0.25"/>
    <row r="17" spans="1:16" ht="76.5" customHeight="1" x14ac:dyDescent="0.25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</sheetData>
  <mergeCells count="26">
    <mergeCell ref="A12:I12"/>
    <mergeCell ref="J12:L12"/>
    <mergeCell ref="M12:N12"/>
    <mergeCell ref="O12:P12"/>
    <mergeCell ref="K7:K8"/>
    <mergeCell ref="A1:P1"/>
    <mergeCell ref="A2:P2"/>
    <mergeCell ref="A3:I3"/>
    <mergeCell ref="J3:P3"/>
    <mergeCell ref="A5:P5"/>
    <mergeCell ref="A17:P17"/>
    <mergeCell ref="A6:A8"/>
    <mergeCell ref="B6:B8"/>
    <mergeCell ref="C6:C8"/>
    <mergeCell ref="D6:D8"/>
    <mergeCell ref="E6:E8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efa46dfc7d50dc86ee7deae459214ed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c8b4ca74795f2d2ba81966f7e201d537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85B76-57E1-4587-B2DF-63CF0C132A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Aline Polliana</cp:lastModifiedBy>
  <cp:lastPrinted>2021-12-03T12:37:37Z</cp:lastPrinted>
  <dcterms:created xsi:type="dcterms:W3CDTF">2018-04-03T13:28:49Z</dcterms:created>
  <dcterms:modified xsi:type="dcterms:W3CDTF">2025-09-30T19:48:57Z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